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1DE0AEE8-5FF4-4EB4-9CD1-9B7009893C2B}" xr6:coauthVersionLast="47" xr6:coauthVersionMax="47" xr10:uidLastSave="{00000000-0000-0000-0000-000000000000}"/>
  <workbookProtection workbookAlgorithmName="SHA-512" workbookHashValue="HlT8nPb8tpGt0mYiHSu8IuUw94LKPiZIC5HfKKjzH8xwC1tmOtPDPT8idgI7Hb9xyhOHKMRefwK8gxgTHfonyQ==" workbookSaltValue="JPEG+rpi0+HF1x/a5rTBgQ==" workbookSpinCount="100000" lockStructure="1"/>
  <bookViews>
    <workbookView xWindow="-120" yWindow="-120" windowWidth="29040" windowHeight="15840" xr2:uid="{00000000-000D-0000-FFFF-FFFF00000000}"/>
  </bookViews>
  <sheets>
    <sheet name="EACT" sheetId="1" r:id="rId1"/>
  </sheets>
  <definedNames>
    <definedName name="ANEXO">#REF!</definedName>
    <definedName name="_xlnm.Print_Area" localSheetId="0">EACT!$A$1:$G$64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2" i="1" l="1"/>
  <c r="E52" i="1"/>
  <c r="F57" i="1"/>
  <c r="E57" i="1"/>
  <c r="F46" i="1"/>
  <c r="E46" i="1"/>
  <c r="F42" i="1"/>
  <c r="E42" i="1"/>
  <c r="F32" i="1"/>
  <c r="E32" i="1"/>
  <c r="F28" i="1"/>
  <c r="E28" i="1"/>
  <c r="F18" i="1"/>
  <c r="E18" i="1"/>
  <c r="F15" i="1"/>
  <c r="E15" i="1"/>
  <c r="F7" i="1"/>
  <c r="E7" i="1"/>
  <c r="E60" i="1" l="1"/>
  <c r="F25" i="1"/>
  <c r="F60" i="1"/>
  <c r="E25" i="1"/>
  <c r="E62" i="1" l="1"/>
  <c r="F62" i="1"/>
</calcChain>
</file>

<file path=xl/sharedStrings.xml><?xml version="1.0" encoding="utf-8"?>
<sst xmlns="http://schemas.openxmlformats.org/spreadsheetml/2006/main" count="60" uniqueCount="60">
  <si>
    <t>Estado de Actividades</t>
  </si>
  <si>
    <t>INGRESOS Y OTROS BENEFICIOS</t>
  </si>
  <si>
    <t>Ingresos de Gestión</t>
  </si>
  <si>
    <t>Impuestos</t>
  </si>
  <si>
    <t>Cuotas y Aportaciones de Seguridad Social</t>
  </si>
  <si>
    <t xml:space="preserve">Contribuciones de Mejoras 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</si>
  <si>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</si>
  <si>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</si>
  <si>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</si>
  <si>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</si>
  <si>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</si>
  <si>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</si>
  <si>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</si>
  <si>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</si>
  <si>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</si>
  <si>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</si>
  <si>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</si>
  <si>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</si>
  <si>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</si>
  <si>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</si>
  <si>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</si>
  <si>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</si>
  <si>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</si>
  <si>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</si>
  <si>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</si>
  <si>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</si>
  <si>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</si>
  <si>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</si>
  <si>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</si>
  <si>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</si>
  <si>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</si>
  <si>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</si>
  <si>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</si>
  <si>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</si>
  <si>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</si>
  <si>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</si>
  <si>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</si>
  <si>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</si>
  <si>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</si>
  <si>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</si>
  <si>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</si>
  <si>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</si>
  <si>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</si>
  <si>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</si>
  <si>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</si>
  <si>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</si>
  <si>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</si>
  <si>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</si>
  <si>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</si>
  <si>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</si>
  <si>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</si>
  <si>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</si>
  <si>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</si>
  <si>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ASEC_EA_2doTRIM_A4</t>
  </si>
  <si>
    <t>Participaciones y Aportaciones</t>
  </si>
  <si>
    <t>“Bajo protesta de decir verdad declaramos que los Estados Financieros y sus notas, son razonablemente correctos y son responsabilidad del emisor.”</t>
  </si>
  <si>
    <t>2024</t>
  </si>
  <si>
    <t>2023</t>
  </si>
  <si>
    <t>JUNTA RURAL DE AGUA POTABLE Y ALCANTARILLADO DE ANAHUAC</t>
  </si>
  <si>
    <t>Del 1 de Enero al 31 de Diciembre de 2024   y Al 31 de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</si>
</sst>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9"/>
      <color rgb="FF1D1C1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vertical="center" wrapText="1"/>
    </xf>
    <xf numFmtId="4" fontId="4" fillId="0" borderId="0" xfId="1" applyNumberFormat="1" applyFont="1" applyBorder="1" applyAlignment="1">
      <alignment horizontal="right" vertical="center" wrapText="1"/>
    </xf>
    <xf numFmtId="4" fontId="2" fillId="0" borderId="0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4" fontId="4" fillId="0" borderId="0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9" fontId="3" fillId="0" borderId="0" xfId="0" applyNumberFormat="1" applyFont="1" applyAlignment="1" applyProtection="1">
      <alignment horizontal="center" vertical="center" wrapText="1"/>
      <protection locked="0"/>
    </xf>
    <xf numFmtId="4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0" applyFont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  <xf numFmtId="49" fontId="3" fillId="0" borderId="5" xfId="0" applyNumberFormat="1" applyFont="1" applyBorder="1" applyAlignment="1" applyProtection="1">
      <alignment horizontal="center" vertical="center" wrapText="1"/>
      <protection locked="0"/>
    </xf>
    <xf numFmtId="4" fontId="2" fillId="0" borderId="5" xfId="1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vertical="center" wrapText="1"/>
    </xf>
    <xf numFmtId="4" fontId="2" fillId="0" borderId="5" xfId="1" applyNumberFormat="1" applyFont="1" applyFill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center" indent="1"/>
    </xf>
    <xf numFmtId="4" fontId="4" fillId="0" borderId="5" xfId="1" applyNumberFormat="1" applyFont="1" applyFill="1" applyBorder="1" applyAlignment="1" applyProtection="1">
      <alignment horizontal="right" vertical="center" wrapText="1"/>
      <protection locked="0"/>
    </xf>
    <xf numFmtId="0" fontId="2" fillId="0" borderId="4" xfId="0" applyFont="1" applyBorder="1" applyAlignment="1">
      <alignment vertical="center"/>
    </xf>
    <xf numFmtId="0" fontId="4" fillId="0" borderId="4" xfId="0" applyFont="1" applyBorder="1" applyAlignment="1">
      <alignment horizontal="justify" vertical="center" wrapText="1"/>
    </xf>
    <xf numFmtId="4" fontId="4" fillId="0" borderId="5" xfId="1" applyNumberFormat="1" applyFont="1" applyFill="1" applyBorder="1" applyAlignment="1">
      <alignment horizontal="right" vertical="center" wrapText="1"/>
    </xf>
    <xf numFmtId="0" fontId="4" fillId="0" borderId="6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4" fontId="4" fillId="0" borderId="7" xfId="0" applyNumberFormat="1" applyFont="1" applyBorder="1" applyAlignment="1">
      <alignment horizontal="right" vertical="center" wrapText="1"/>
    </xf>
    <xf numFmtId="4" fontId="4" fillId="0" borderId="8" xfId="0" applyNumberFormat="1" applyFont="1" applyBorder="1" applyAlignment="1">
      <alignment horizontal="right" vertical="center" wrapText="1"/>
    </xf>
    <xf numFmtId="0" fontId="4" fillId="0" borderId="0" xfId="0" applyFont="1"/>
    <xf numFmtId="0" fontId="4" fillId="0" borderId="5" xfId="0" applyFont="1" applyBorder="1"/>
    <xf numFmtId="0" fontId="5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6" fillId="0" borderId="0" xfId="0" applyFont="1"/>
    <xf numFmtId="0" fontId="4" fillId="0" borderId="4" xfId="0" applyFont="1" applyBorder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top" wrapText="1" indent="1"/>
    </xf>
    <xf numFmtId="0" fontId="4" fillId="0" borderId="0" xfId="0" applyFont="1" applyAlignment="1">
      <alignment horizontal="left" vertical="top" wrapText="1" inden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64</xdr:row>
      <xdr:rowOff>119062</xdr:rowOff>
    </xdr:from>
    <xdr:to>
      <xdr:col>4</xdr:col>
      <xdr:colOff>1060980</xdr:colOff>
      <xdr:row>74</xdr:row>
      <xdr:rowOff>124842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9B9E64-6E3E-45B5-A07D-2A0BA76F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511969" y="12001500"/>
          <a:ext cx="65616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CT">
    <pageSetUpPr fitToPage="1"/>
  </sheetPr>
  <dimension ref="A1:F886"/>
  <sheetViews>
    <sheetView tabSelected="1" topLeftCell="A22" zoomScale="80" zoomScaleNormal="80" workbookViewId="0">
      <selection activeCell="F24" sqref="F24"/>
    </sheetView>
  </sheetViews>
  <sheetFormatPr baseColWidth="10" defaultColWidth="11.5703125" defaultRowHeight="12" x14ac:dyDescent="0.2"/>
  <cols>
    <col min="1" max="1" width="3.42578125" style="27" customWidth="1"/>
    <col min="2" max="4" width="29" style="27" customWidth="1"/>
    <col min="5" max="6" width="16.42578125" style="27" customWidth="1"/>
    <col min="7" max="7" width="4" style="27" customWidth="1"/>
    <col min="8" max="16384" width="11.5703125" style="27"/>
  </cols>
  <sheetData>
    <row r="1" spans="2:6" ht="18" customHeight="1" thickBot="1" x14ac:dyDescent="0.25"/>
    <row r="2" spans="2:6" x14ac:dyDescent="0.2">
      <c r="B2" s="37" t="s">
        <v>58</v>
      </c>
      <c r="C2" s="38"/>
      <c r="D2" s="38"/>
      <c r="E2" s="38"/>
      <c r="F2" s="39"/>
    </row>
    <row r="3" spans="2:6" ht="15" customHeight="1" x14ac:dyDescent="0.2">
      <c r="B3" s="40" t="s">
        <v>0</v>
      </c>
      <c r="C3" s="41"/>
      <c r="D3" s="41"/>
      <c r="E3" s="41"/>
      <c r="F3" s="42"/>
    </row>
    <row r="4" spans="2:6" ht="15.75" customHeight="1" thickBot="1" x14ac:dyDescent="0.25">
      <c r="B4" s="43" t="s">
        <v>59</v>
      </c>
      <c r="C4" s="44"/>
      <c r="D4" s="44"/>
      <c r="E4" s="44"/>
      <c r="F4" s="45"/>
    </row>
    <row r="5" spans="2:6" x14ac:dyDescent="0.2">
      <c r="B5" s="13"/>
      <c r="C5" s="1"/>
      <c r="D5" s="1"/>
      <c r="E5" s="10" t="s">
        <v>56</v>
      </c>
      <c r="F5" s="14" t="s">
        <v>57</v>
      </c>
    </row>
    <row r="6" spans="2:6" ht="22.5" customHeight="1" x14ac:dyDescent="0.2">
      <c r="B6" s="46" t="s">
        <v>1</v>
      </c>
      <c r="C6" s="47"/>
      <c r="D6" s="2"/>
      <c r="E6" s="3"/>
      <c r="F6" s="15"/>
    </row>
    <row r="7" spans="2:6" ht="15" customHeight="1" x14ac:dyDescent="0.2">
      <c r="B7" s="16" t="s">
        <v>2</v>
      </c>
      <c r="C7" s="2"/>
      <c r="D7" s="2"/>
      <c r="E7" s="4">
        <f>SUM(E8:E14)</f>
        <v>11150000.840000002</v>
      </c>
      <c r="F7" s="17">
        <f>SUM(F8:F14)</f>
        <v>11399836.519999998</v>
      </c>
    </row>
    <row r="8" spans="2:6" ht="14.65" customHeight="1" x14ac:dyDescent="0.2">
      <c r="B8" s="18" t="s">
        <v>3</v>
      </c>
      <c r="C8" s="5"/>
      <c r="D8" s="5"/>
      <c r="E8" s="11">
        <v>0</v>
      </c>
      <c r="F8" s="19">
        <v>0</v>
      </c>
    </row>
    <row r="9" spans="2:6" ht="14.65" customHeight="1" x14ac:dyDescent="0.2">
      <c r="B9" s="18" t="s">
        <v>4</v>
      </c>
      <c r="C9" s="5"/>
      <c r="D9" s="5"/>
      <c r="E9" s="11">
        <v>0</v>
      </c>
      <c r="F9" s="19">
        <v>0</v>
      </c>
    </row>
    <row r="10" spans="2:6" ht="14.65" customHeight="1" x14ac:dyDescent="0.2">
      <c r="B10" s="18" t="s">
        <v>5</v>
      </c>
      <c r="C10" s="5"/>
      <c r="D10" s="5"/>
      <c r="E10" s="11">
        <v>0</v>
      </c>
      <c r="F10" s="19">
        <v>0</v>
      </c>
    </row>
    <row r="11" spans="2:6" ht="14.65" customHeight="1" x14ac:dyDescent="0.2">
      <c r="B11" s="18" t="s">
        <v>6</v>
      </c>
      <c r="C11" s="5"/>
      <c r="D11" s="5"/>
      <c r="E11" s="11">
        <v>9577451.1300000008</v>
      </c>
      <c r="F11" s="19">
        <v>8950647.8699999992</v>
      </c>
    </row>
    <row r="12" spans="2:6" x14ac:dyDescent="0.2">
      <c r="B12" s="18" t="s">
        <v>7</v>
      </c>
      <c r="C12" s="5"/>
      <c r="D12" s="5"/>
      <c r="E12" s="11">
        <v>22520.39</v>
      </c>
      <c r="F12" s="19">
        <v>58064.87</v>
      </c>
    </row>
    <row r="13" spans="2:6" ht="14.65" customHeight="1" x14ac:dyDescent="0.2">
      <c r="B13" s="18" t="s">
        <v>8</v>
      </c>
      <c r="C13" s="5"/>
      <c r="D13" s="5"/>
      <c r="E13" s="11">
        <v>0</v>
      </c>
      <c r="F13" s="19">
        <v>0</v>
      </c>
    </row>
    <row r="14" spans="2:6" ht="14.65" customHeight="1" x14ac:dyDescent="0.2">
      <c r="B14" s="18" t="s">
        <v>9</v>
      </c>
      <c r="C14" s="5"/>
      <c r="D14" s="5"/>
      <c r="E14" s="11">
        <v>1550029.32</v>
      </c>
      <c r="F14" s="19">
        <v>2391123.7799999998</v>
      </c>
    </row>
    <row r="15" spans="2:6" ht="35.25" customHeight="1" x14ac:dyDescent="0.2">
      <c r="B15" s="46" t="s">
        <v>10</v>
      </c>
      <c r="C15" s="47"/>
      <c r="D15" s="47"/>
      <c r="E15" s="4">
        <f>SUM(E16:E17)</f>
        <v>628339.11</v>
      </c>
      <c r="F15" s="17">
        <f>SUM(F16:F17)</f>
        <v>2731105.94</v>
      </c>
    </row>
    <row r="16" spans="2:6" ht="24.75" customHeight="1" x14ac:dyDescent="0.2">
      <c r="B16" s="48" t="s">
        <v>11</v>
      </c>
      <c r="C16" s="49"/>
      <c r="D16" s="49"/>
      <c r="E16" s="11">
        <v>0</v>
      </c>
      <c r="F16" s="19">
        <v>0</v>
      </c>
    </row>
    <row r="17" spans="2:6" ht="14.65" customHeight="1" x14ac:dyDescent="0.2">
      <c r="B17" s="18" t="s">
        <v>12</v>
      </c>
      <c r="C17" s="7"/>
      <c r="D17" s="7"/>
      <c r="E17" s="11">
        <v>628339.11</v>
      </c>
      <c r="F17" s="19">
        <v>2731105.94</v>
      </c>
    </row>
    <row r="18" spans="2:6" ht="14.65" customHeight="1" x14ac:dyDescent="0.2">
      <c r="B18" s="20" t="s">
        <v>13</v>
      </c>
      <c r="C18" s="8"/>
      <c r="D18" s="8"/>
      <c r="E18" s="4">
        <f>SUM(E19:E23)</f>
        <v>5.85</v>
      </c>
      <c r="F18" s="17">
        <f>SUM(F19:F23)</f>
        <v>2.4</v>
      </c>
    </row>
    <row r="19" spans="2:6" ht="14.65" customHeight="1" x14ac:dyDescent="0.2">
      <c r="B19" s="18" t="s">
        <v>14</v>
      </c>
      <c r="C19" s="9"/>
      <c r="D19" s="9"/>
      <c r="E19" s="11">
        <v>0</v>
      </c>
      <c r="F19" s="19">
        <v>0</v>
      </c>
    </row>
    <row r="20" spans="2:6" ht="15" customHeight="1" x14ac:dyDescent="0.2">
      <c r="B20" s="18" t="s">
        <v>15</v>
      </c>
      <c r="C20" s="9"/>
      <c r="D20" s="9"/>
      <c r="E20" s="11">
        <v>0</v>
      </c>
      <c r="F20" s="19">
        <v>0</v>
      </c>
    </row>
    <row r="21" spans="2:6" ht="15" customHeight="1" x14ac:dyDescent="0.2">
      <c r="B21" s="18" t="s">
        <v>16</v>
      </c>
      <c r="C21" s="9"/>
      <c r="D21" s="9"/>
      <c r="E21" s="11">
        <v>0</v>
      </c>
      <c r="F21" s="19">
        <v>0</v>
      </c>
    </row>
    <row r="22" spans="2:6" ht="15" customHeight="1" x14ac:dyDescent="0.2">
      <c r="B22" s="18" t="s">
        <v>17</v>
      </c>
      <c r="C22" s="9"/>
      <c r="D22" s="9"/>
      <c r="E22" s="11">
        <v>0</v>
      </c>
      <c r="F22" s="19">
        <v>0</v>
      </c>
    </row>
    <row r="23" spans="2:6" ht="14.65" customHeight="1" x14ac:dyDescent="0.2">
      <c r="B23" s="18" t="s">
        <v>18</v>
      </c>
      <c r="C23" s="9"/>
      <c r="D23" s="9"/>
      <c r="E23" s="11">
        <v>5.85</v>
      </c>
      <c r="F23" s="19">
        <v>2.4</v>
      </c>
    </row>
    <row r="24" spans="2:6" ht="14.65" customHeight="1" x14ac:dyDescent="0.2">
      <c r="B24" s="21"/>
      <c r="C24" s="12"/>
      <c r="D24" s="12"/>
      <c r="E24" s="6"/>
      <c r="F24" s="28"/>
    </row>
    <row r="25" spans="2:6" ht="15" customHeight="1" x14ac:dyDescent="0.2">
      <c r="B25" s="20" t="s">
        <v>19</v>
      </c>
      <c r="C25" s="2"/>
      <c r="D25" s="2"/>
      <c r="E25" s="4">
        <f>SUM(E18,E15,E7)</f>
        <v>11778345.800000001</v>
      </c>
      <c r="F25" s="17">
        <f>SUM(F18,F15,F7)</f>
        <v>14130944.859999998</v>
      </c>
    </row>
    <row r="26" spans="2:6" x14ac:dyDescent="0.2">
      <c r="B26" s="21"/>
      <c r="C26" s="12"/>
      <c r="D26" s="12"/>
      <c r="E26" s="6"/>
      <c r="F26" s="22"/>
    </row>
    <row r="27" spans="2:6" ht="23.25" customHeight="1" x14ac:dyDescent="0.2">
      <c r="B27" s="16" t="s">
        <v>20</v>
      </c>
      <c r="C27" s="2"/>
      <c r="D27" s="2"/>
      <c r="E27" s="6"/>
      <c r="F27" s="22"/>
    </row>
    <row r="28" spans="2:6" ht="15" customHeight="1" x14ac:dyDescent="0.2">
      <c r="B28" s="16" t="s">
        <v>21</v>
      </c>
      <c r="C28" s="2"/>
      <c r="D28" s="2"/>
      <c r="E28" s="4">
        <f>SUM(E29:E31)</f>
        <v>11249635.559999999</v>
      </c>
      <c r="F28" s="17">
        <f>SUM(F29:F31)</f>
        <v>9676782.0899999999</v>
      </c>
    </row>
    <row r="29" spans="2:6" x14ac:dyDescent="0.2">
      <c r="B29" s="18" t="s">
        <v>22</v>
      </c>
      <c r="C29" s="9"/>
      <c r="D29" s="9"/>
      <c r="E29" s="11">
        <v>4580026.97</v>
      </c>
      <c r="F29" s="19">
        <v>4157479.38</v>
      </c>
    </row>
    <row r="30" spans="2:6" x14ac:dyDescent="0.2">
      <c r="B30" s="18" t="s">
        <v>23</v>
      </c>
      <c r="C30" s="9"/>
      <c r="D30" s="9"/>
      <c r="E30" s="11">
        <v>1248200.7</v>
      </c>
      <c r="F30" s="19">
        <v>1229912.1599999999</v>
      </c>
    </row>
    <row r="31" spans="2:6" x14ac:dyDescent="0.2">
      <c r="B31" s="18" t="s">
        <v>24</v>
      </c>
      <c r="C31" s="9"/>
      <c r="D31" s="9"/>
      <c r="E31" s="11">
        <v>5421407.8899999997</v>
      </c>
      <c r="F31" s="19">
        <v>4289390.55</v>
      </c>
    </row>
    <row r="32" spans="2:6" ht="15" customHeight="1" x14ac:dyDescent="0.2">
      <c r="B32" s="20" t="s">
        <v>25</v>
      </c>
      <c r="C32" s="8"/>
      <c r="D32" s="8"/>
      <c r="E32" s="4">
        <f>SUM(E33:E41)</f>
        <v>556374.03</v>
      </c>
      <c r="F32" s="17">
        <f>SUM(F33:F41)</f>
        <v>567088.57999999996</v>
      </c>
    </row>
    <row r="33" spans="2:6" ht="15" customHeight="1" x14ac:dyDescent="0.2">
      <c r="B33" s="35" t="s">
        <v>26</v>
      </c>
      <c r="C33" s="36"/>
      <c r="D33" s="36"/>
      <c r="E33" s="11">
        <v>0</v>
      </c>
      <c r="F33" s="19">
        <v>0</v>
      </c>
    </row>
    <row r="34" spans="2:6" ht="15" customHeight="1" x14ac:dyDescent="0.2">
      <c r="B34" s="35" t="s">
        <v>27</v>
      </c>
      <c r="C34" s="36"/>
      <c r="D34" s="36"/>
      <c r="E34" s="11">
        <v>556374.03</v>
      </c>
      <c r="F34" s="19">
        <v>567088.57999999996</v>
      </c>
    </row>
    <row r="35" spans="2:6" x14ac:dyDescent="0.2">
      <c r="B35" s="35" t="s">
        <v>28</v>
      </c>
      <c r="C35" s="36"/>
      <c r="D35" s="36"/>
      <c r="E35" s="11">
        <v>0</v>
      </c>
      <c r="F35" s="19">
        <v>0</v>
      </c>
    </row>
    <row r="36" spans="2:6" x14ac:dyDescent="0.2">
      <c r="B36" s="35" t="s">
        <v>29</v>
      </c>
      <c r="C36" s="36"/>
      <c r="D36" s="36"/>
      <c r="E36" s="11">
        <v>0</v>
      </c>
      <c r="F36" s="19">
        <v>0</v>
      </c>
    </row>
    <row r="37" spans="2:6" x14ac:dyDescent="0.2">
      <c r="B37" s="35" t="s">
        <v>30</v>
      </c>
      <c r="C37" s="36"/>
      <c r="D37" s="36"/>
      <c r="E37" s="11">
        <v>0</v>
      </c>
      <c r="F37" s="19">
        <v>0</v>
      </c>
    </row>
    <row r="38" spans="2:6" ht="15" customHeight="1" x14ac:dyDescent="0.2">
      <c r="B38" s="35" t="s">
        <v>31</v>
      </c>
      <c r="C38" s="36"/>
      <c r="D38" s="36"/>
      <c r="E38" s="11">
        <v>0</v>
      </c>
      <c r="F38" s="19">
        <v>0</v>
      </c>
    </row>
    <row r="39" spans="2:6" x14ac:dyDescent="0.2">
      <c r="B39" s="35" t="s">
        <v>32</v>
      </c>
      <c r="C39" s="36"/>
      <c r="D39" s="36"/>
      <c r="E39" s="11">
        <v>0</v>
      </c>
      <c r="F39" s="19">
        <v>0</v>
      </c>
    </row>
    <row r="40" spans="2:6" x14ac:dyDescent="0.2">
      <c r="B40" s="35" t="s">
        <v>33</v>
      </c>
      <c r="C40" s="36"/>
      <c r="D40" s="36"/>
      <c r="E40" s="11">
        <v>0</v>
      </c>
      <c r="F40" s="19">
        <v>0</v>
      </c>
    </row>
    <row r="41" spans="2:6" x14ac:dyDescent="0.2">
      <c r="B41" s="35" t="s">
        <v>34</v>
      </c>
      <c r="C41" s="36"/>
      <c r="D41" s="36"/>
      <c r="E41" s="11">
        <v>0</v>
      </c>
      <c r="F41" s="19">
        <v>0</v>
      </c>
    </row>
    <row r="42" spans="2:6" ht="24.75" customHeight="1" x14ac:dyDescent="0.2">
      <c r="B42" s="16" t="s">
        <v>54</v>
      </c>
      <c r="C42" s="2"/>
      <c r="D42" s="2"/>
      <c r="E42" s="4">
        <f>SUM(E43:E45)</f>
        <v>0</v>
      </c>
      <c r="F42" s="17">
        <f>SUM(F43:F45)</f>
        <v>0</v>
      </c>
    </row>
    <row r="43" spans="2:6" x14ac:dyDescent="0.2">
      <c r="B43" s="35" t="s">
        <v>35</v>
      </c>
      <c r="C43" s="36"/>
      <c r="D43" s="36"/>
      <c r="E43" s="11">
        <v>0</v>
      </c>
      <c r="F43" s="19">
        <v>0</v>
      </c>
    </row>
    <row r="44" spans="2:6" x14ac:dyDescent="0.2">
      <c r="B44" s="35" t="s">
        <v>36</v>
      </c>
      <c r="C44" s="36"/>
      <c r="D44" s="36"/>
      <c r="E44" s="11">
        <v>0</v>
      </c>
      <c r="F44" s="19">
        <v>0</v>
      </c>
    </row>
    <row r="45" spans="2:6" x14ac:dyDescent="0.2">
      <c r="B45" s="35" t="s">
        <v>37</v>
      </c>
      <c r="C45" s="36"/>
      <c r="D45" s="36"/>
      <c r="E45" s="11">
        <v>0</v>
      </c>
      <c r="F45" s="19">
        <v>0</v>
      </c>
    </row>
    <row r="46" spans="2:6" ht="15" customHeight="1" x14ac:dyDescent="0.2">
      <c r="B46" s="20" t="s">
        <v>38</v>
      </c>
      <c r="C46" s="8"/>
      <c r="D46" s="8"/>
      <c r="E46" s="4">
        <f>SUM(E47:E51)</f>
        <v>0</v>
      </c>
      <c r="F46" s="17">
        <f>SUM(F47:F51)</f>
        <v>0</v>
      </c>
    </row>
    <row r="47" spans="2:6" x14ac:dyDescent="0.2">
      <c r="B47" s="35" t="s">
        <v>39</v>
      </c>
      <c r="C47" s="36"/>
      <c r="D47" s="36"/>
      <c r="E47" s="11">
        <v>0</v>
      </c>
      <c r="F47" s="19">
        <v>0</v>
      </c>
    </row>
    <row r="48" spans="2:6" x14ac:dyDescent="0.2">
      <c r="B48" s="35" t="s">
        <v>40</v>
      </c>
      <c r="C48" s="36"/>
      <c r="D48" s="36"/>
      <c r="E48" s="11">
        <v>0</v>
      </c>
      <c r="F48" s="19">
        <v>0</v>
      </c>
    </row>
    <row r="49" spans="1:6" x14ac:dyDescent="0.2">
      <c r="B49" s="35" t="s">
        <v>41</v>
      </c>
      <c r="C49" s="36"/>
      <c r="D49" s="36"/>
      <c r="E49" s="11">
        <v>0</v>
      </c>
      <c r="F49" s="19">
        <v>0</v>
      </c>
    </row>
    <row r="50" spans="1:6" x14ac:dyDescent="0.2">
      <c r="B50" s="35" t="s">
        <v>42</v>
      </c>
      <c r="C50" s="36"/>
      <c r="D50" s="36"/>
      <c r="E50" s="11">
        <v>0</v>
      </c>
      <c r="F50" s="19">
        <v>0</v>
      </c>
    </row>
    <row r="51" spans="1:6" x14ac:dyDescent="0.2">
      <c r="B51" s="35" t="s">
        <v>43</v>
      </c>
      <c r="C51" s="36"/>
      <c r="D51" s="36"/>
      <c r="E51" s="11">
        <v>0</v>
      </c>
      <c r="F51" s="19">
        <v>0</v>
      </c>
    </row>
    <row r="52" spans="1:6" ht="15" customHeight="1" x14ac:dyDescent="0.2">
      <c r="B52" s="20" t="s">
        <v>44</v>
      </c>
      <c r="C52" s="8"/>
      <c r="D52" s="8"/>
      <c r="E52" s="4">
        <f>SUM(E53:E56)</f>
        <v>1876182.54</v>
      </c>
      <c r="F52" s="17">
        <f>SUM(F53:F56)</f>
        <v>1812379.96</v>
      </c>
    </row>
    <row r="53" spans="1:6" ht="15" customHeight="1" x14ac:dyDescent="0.2">
      <c r="B53" s="35" t="s">
        <v>45</v>
      </c>
      <c r="C53" s="36"/>
      <c r="D53" s="36"/>
      <c r="E53" s="11">
        <v>1876172.76</v>
      </c>
      <c r="F53" s="19">
        <v>1811723.8</v>
      </c>
    </row>
    <row r="54" spans="1:6" x14ac:dyDescent="0.2">
      <c r="B54" s="35" t="s">
        <v>46</v>
      </c>
      <c r="C54" s="36"/>
      <c r="D54" s="36"/>
      <c r="E54" s="11">
        <v>0</v>
      </c>
      <c r="F54" s="19">
        <v>0</v>
      </c>
    </row>
    <row r="55" spans="1:6" x14ac:dyDescent="0.2">
      <c r="B55" s="35" t="s">
        <v>47</v>
      </c>
      <c r="C55" s="36"/>
      <c r="D55" s="36"/>
      <c r="E55" s="11">
        <v>0</v>
      </c>
      <c r="F55" s="19">
        <v>0</v>
      </c>
    </row>
    <row r="56" spans="1:6" x14ac:dyDescent="0.2">
      <c r="B56" s="35" t="s">
        <v>48</v>
      </c>
      <c r="C56" s="36"/>
      <c r="D56" s="36"/>
      <c r="E56" s="11">
        <v>9.7799999999999994</v>
      </c>
      <c r="F56" s="19">
        <v>656.16</v>
      </c>
    </row>
    <row r="57" spans="1:6" ht="15" customHeight="1" x14ac:dyDescent="0.2">
      <c r="B57" s="16" t="s">
        <v>49</v>
      </c>
      <c r="C57" s="2"/>
      <c r="D57" s="2"/>
      <c r="E57" s="4">
        <f>SUM(E58)</f>
        <v>0</v>
      </c>
      <c r="F57" s="17">
        <f>SUM(F58)</f>
        <v>0</v>
      </c>
    </row>
    <row r="58" spans="1:6" x14ac:dyDescent="0.2">
      <c r="B58" s="35" t="s">
        <v>50</v>
      </c>
      <c r="C58" s="36"/>
      <c r="D58" s="36"/>
      <c r="E58" s="11">
        <v>0</v>
      </c>
      <c r="F58" s="19">
        <v>0</v>
      </c>
    </row>
    <row r="59" spans="1:6" x14ac:dyDescent="0.2">
      <c r="B59" s="33"/>
      <c r="C59" s="34"/>
      <c r="D59" s="34"/>
      <c r="E59" s="6"/>
      <c r="F59" s="22"/>
    </row>
    <row r="60" spans="1:6" ht="22.5" customHeight="1" x14ac:dyDescent="0.2">
      <c r="B60" s="16" t="s">
        <v>51</v>
      </c>
      <c r="C60" s="2"/>
      <c r="D60" s="2"/>
      <c r="E60" s="4">
        <f>SUM(E52,E57,E46,E42,E28,E32)</f>
        <v>13682192.129999997</v>
      </c>
      <c r="F60" s="17">
        <f>SUM(F57,F52,F46,F42,F28,F32)</f>
        <v>12056250.630000001</v>
      </c>
    </row>
    <row r="61" spans="1:6" x14ac:dyDescent="0.2">
      <c r="B61" s="21"/>
      <c r="C61" s="12"/>
      <c r="D61" s="12"/>
      <c r="E61" s="6"/>
      <c r="F61" s="22"/>
    </row>
    <row r="62" spans="1:6" ht="15" customHeight="1" x14ac:dyDescent="0.2">
      <c r="B62" s="20" t="s">
        <v>52</v>
      </c>
      <c r="C62" s="2"/>
      <c r="D62" s="2"/>
      <c r="E62" s="4">
        <f>E25-E60</f>
        <v>-1903846.3299999963</v>
      </c>
      <c r="F62" s="17">
        <f>F25-F60</f>
        <v>2074694.2299999967</v>
      </c>
    </row>
    <row r="63" spans="1:6" ht="12.75" thickBot="1" x14ac:dyDescent="0.25">
      <c r="A63" s="29" t="s">
        <v>53</v>
      </c>
      <c r="B63" s="23"/>
      <c r="C63" s="24"/>
      <c r="D63" s="24"/>
      <c r="E63" s="25"/>
      <c r="F63" s="26"/>
    </row>
    <row r="64" spans="1:6" x14ac:dyDescent="0.2">
      <c r="B64" s="32" t="s">
        <v>55</v>
      </c>
    </row>
    <row r="66" spans="2:2" s="30" customFormat="1" x14ac:dyDescent="0.2">
      <c r="B66" s="31"/>
    </row>
    <row r="67" spans="2:2" s="30" customFormat="1" x14ac:dyDescent="0.2"/>
    <row r="68" spans="2:2" s="30" customFormat="1" x14ac:dyDescent="0.2"/>
    <row r="69" spans="2:2" s="30" customFormat="1" x14ac:dyDescent="0.2"/>
    <row r="70" spans="2:2" s="30" customFormat="1" x14ac:dyDescent="0.2"/>
    <row r="71" spans="2:2" s="30" customFormat="1" x14ac:dyDescent="0.2"/>
    <row r="72" spans="2:2" s="30" customFormat="1" x14ac:dyDescent="0.2"/>
    <row r="73" spans="2:2" s="30" customFormat="1" x14ac:dyDescent="0.2"/>
    <row r="74" spans="2:2" s="30" customFormat="1" x14ac:dyDescent="0.2"/>
    <row r="75" spans="2:2" s="30" customFormat="1" x14ac:dyDescent="0.2"/>
    <row r="76" spans="2:2" s="30" customFormat="1" x14ac:dyDescent="0.2"/>
    <row r="77" spans="2:2" s="30" customFormat="1" x14ac:dyDescent="0.2"/>
    <row r="78" spans="2:2" s="30" customFormat="1" x14ac:dyDescent="0.2"/>
    <row r="79" spans="2:2" s="30" customFormat="1" x14ac:dyDescent="0.2"/>
    <row r="80" spans="2:2" s="30" customFormat="1" x14ac:dyDescent="0.2"/>
    <row r="81" s="30" customFormat="1" x14ac:dyDescent="0.2"/>
    <row r="82" s="30" customFormat="1" x14ac:dyDescent="0.2"/>
    <row r="83" s="30" customFormat="1" x14ac:dyDescent="0.2"/>
    <row r="84" s="30" customFormat="1" x14ac:dyDescent="0.2"/>
    <row r="85" s="30" customFormat="1" x14ac:dyDescent="0.2"/>
    <row r="86" s="30" customFormat="1" x14ac:dyDescent="0.2"/>
    <row r="87" s="30" customFormat="1" x14ac:dyDescent="0.2"/>
    <row r="88" s="30" customFormat="1" x14ac:dyDescent="0.2"/>
    <row r="89" s="30" customFormat="1" x14ac:dyDescent="0.2"/>
    <row r="90" s="30" customFormat="1" x14ac:dyDescent="0.2"/>
    <row r="91" s="30" customFormat="1" x14ac:dyDescent="0.2"/>
    <row r="92" s="30" customFormat="1" x14ac:dyDescent="0.2"/>
    <row r="93" s="30" customFormat="1" x14ac:dyDescent="0.2"/>
    <row r="94" s="30" customFormat="1" x14ac:dyDescent="0.2"/>
    <row r="95" s="30" customFormat="1" x14ac:dyDescent="0.2"/>
    <row r="96" s="30" customFormat="1" x14ac:dyDescent="0.2"/>
    <row r="97" s="30" customFormat="1" x14ac:dyDescent="0.2"/>
    <row r="98" s="30" customFormat="1" x14ac:dyDescent="0.2"/>
    <row r="99" s="30" customFormat="1" x14ac:dyDescent="0.2"/>
    <row r="100" s="30" customFormat="1" x14ac:dyDescent="0.2"/>
    <row r="101" s="30" customFormat="1" x14ac:dyDescent="0.2"/>
    <row r="102" s="30" customFormat="1" x14ac:dyDescent="0.2"/>
    <row r="103" s="30" customFormat="1" x14ac:dyDescent="0.2"/>
    <row r="104" s="30" customFormat="1" x14ac:dyDescent="0.2"/>
    <row r="105" s="30" customFormat="1" x14ac:dyDescent="0.2"/>
    <row r="106" s="30" customFormat="1" x14ac:dyDescent="0.2"/>
    <row r="107" s="30" customFormat="1" x14ac:dyDescent="0.2"/>
    <row r="108" s="30" customFormat="1" x14ac:dyDescent="0.2"/>
    <row r="109" s="30" customFormat="1" x14ac:dyDescent="0.2"/>
    <row r="110" s="30" customFormat="1" x14ac:dyDescent="0.2"/>
    <row r="111" s="30" customFormat="1" x14ac:dyDescent="0.2"/>
    <row r="11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</sheetData>
  <sheetProtection algorithmName="SHA-512" hashValue="lHTTw93Oqdcmx3bxrDR1GmkyMdsQUKEa8KRrYZXZlDpSHXDtC3py8TUA0JaPM4d9ZTAT/5Ruf44xAvOV4N9NLA==" saltValue="aW6QAA1qH9MDzeUWtPSGig==" spinCount="100000" sheet="1" formatCells="0" formatColumns="0" formatRows="0"/>
  <mergeCells count="29">
    <mergeCell ref="B33:D33"/>
    <mergeCell ref="B2:F2"/>
    <mergeCell ref="B3:F3"/>
    <mergeCell ref="B4:F4"/>
    <mergeCell ref="B15:D15"/>
    <mergeCell ref="B16:D16"/>
    <mergeCell ref="B6:C6"/>
    <mergeCell ref="B47:D47"/>
    <mergeCell ref="B34:D34"/>
    <mergeCell ref="B35:D35"/>
    <mergeCell ref="B36:D36"/>
    <mergeCell ref="B37:D37"/>
    <mergeCell ref="B38:D38"/>
    <mergeCell ref="B39:D39"/>
    <mergeCell ref="B40:D40"/>
    <mergeCell ref="B41:D41"/>
    <mergeCell ref="B43:D43"/>
    <mergeCell ref="B44:D44"/>
    <mergeCell ref="B45:D45"/>
    <mergeCell ref="B59:D59"/>
    <mergeCell ref="B48:D48"/>
    <mergeCell ref="B49:D49"/>
    <mergeCell ref="B50:D50"/>
    <mergeCell ref="B51:D51"/>
    <mergeCell ref="B53:D53"/>
    <mergeCell ref="B54:D54"/>
    <mergeCell ref="B55:D55"/>
    <mergeCell ref="B56:D56"/>
    <mergeCell ref="B58:D58"/>
  </mergeCells>
  <pageMargins left="0.7" right="0.7" top="0.75" bottom="0.75" header="0.3" footer="0.3"/>
  <pageSetup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EACT</vt:lpstr>
      <vt:lpstr>EACT!Área_de_impresión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dcterms:created xsi:type="dcterms:W3CDTF">2019-12-03T18:18:01Z</dcterms:created>
  <dcterms:modified xsi:type="dcterms:W3CDTF">2025-01-29T20:35:39Z</dcterms:modified>
</cp:coreProperties>
</file>